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k\Desktop\"/>
    </mc:Choice>
  </mc:AlternateContent>
  <workbookProtection workbookAlgorithmName="SHA-512" workbookHashValue="xuZeqM5whShuIAwTQS36MxybsM8tUO5Xpf1/TlrFbvNes4byK3/MfuqVlw32lt7a0z+efkyYIOGZW5rOKPLM1A==" workbookSaltValue="RhPczxQhCuEHbQTkg/TWPA==" workbookSpinCount="100000" lockStructure="1"/>
  <bookViews>
    <workbookView xWindow="0" yWindow="0" windowWidth="24000" windowHeight="89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I23" i="1" s="1"/>
  <c r="F16" i="1"/>
  <c r="G20" i="1"/>
  <c r="H20" i="1"/>
  <c r="G15" i="1" l="1"/>
  <c r="I15" i="1"/>
  <c r="G23" i="1"/>
  <c r="H15" i="1"/>
  <c r="H23" i="1" l="1"/>
</calcChain>
</file>

<file path=xl/sharedStrings.xml><?xml version="1.0" encoding="utf-8"?>
<sst xmlns="http://schemas.openxmlformats.org/spreadsheetml/2006/main" count="23" uniqueCount="23">
  <si>
    <t>TD 1 - ELASTICITE-TRANSFORMATION de CONTRAINTES</t>
  </si>
  <si>
    <r>
      <t>t</t>
    </r>
    <r>
      <rPr>
        <vertAlign val="subscript"/>
        <sz val="14"/>
        <rFont val="Arial"/>
        <family val="2"/>
      </rPr>
      <t>xy</t>
    </r>
  </si>
  <si>
    <t>&gt;&gt;&gt;&gt;&gt;</t>
  </si>
  <si>
    <t>Etat de contrainte par rapport à Teta  sur (x',y')</t>
  </si>
  <si>
    <r>
      <t>s</t>
    </r>
    <r>
      <rPr>
        <i/>
        <vertAlign val="subscript"/>
        <sz val="16"/>
        <rFont val="Times New Roman"/>
        <family val="1"/>
      </rPr>
      <t>x'</t>
    </r>
  </si>
  <si>
    <r>
      <t>s</t>
    </r>
    <r>
      <rPr>
        <i/>
        <sz val="12"/>
        <rFont val="Times New Roman"/>
        <family val="1"/>
      </rPr>
      <t>y'</t>
    </r>
  </si>
  <si>
    <r>
      <t>t</t>
    </r>
    <r>
      <rPr>
        <i/>
        <vertAlign val="subscript"/>
        <sz val="16"/>
        <rFont val="Arial"/>
        <family val="2"/>
      </rPr>
      <t>x'y'</t>
    </r>
  </si>
  <si>
    <t>Donnée &gt;&gt;&gt;&gt;&gt;&gt;</t>
  </si>
  <si>
    <t>Données  &gt;&gt;&gt;&gt;&gt;&gt;</t>
  </si>
  <si>
    <t>Contraintes tangentielles max</t>
  </si>
  <si>
    <t>Contraintes principales</t>
  </si>
  <si>
    <t>Etat de contraintes Principales</t>
  </si>
  <si>
    <r>
      <t>s</t>
    </r>
    <r>
      <rPr>
        <b/>
        <i/>
        <vertAlign val="subscript"/>
        <sz val="16"/>
        <color theme="1"/>
        <rFont val="Times New Roman"/>
        <family val="1"/>
      </rPr>
      <t>1</t>
    </r>
  </si>
  <si>
    <r>
      <t>s</t>
    </r>
    <r>
      <rPr>
        <b/>
        <i/>
        <vertAlign val="subscript"/>
        <sz val="16"/>
        <color theme="1"/>
        <rFont val="Symbol"/>
        <family val="1"/>
        <charset val="2"/>
      </rPr>
      <t>2</t>
    </r>
  </si>
  <si>
    <r>
      <t>q</t>
    </r>
    <r>
      <rPr>
        <b/>
        <i/>
        <vertAlign val="subscript"/>
        <sz val="16"/>
        <color theme="1"/>
        <rFont val="Times New Roman"/>
        <family val="1"/>
      </rPr>
      <t>p</t>
    </r>
  </si>
  <si>
    <r>
      <t>t</t>
    </r>
    <r>
      <rPr>
        <b/>
        <i/>
        <vertAlign val="subscript"/>
        <sz val="16"/>
        <color theme="1"/>
        <rFont val="Times New Roman"/>
        <family val="1"/>
      </rPr>
      <t>max</t>
    </r>
  </si>
  <si>
    <r>
      <t>s</t>
    </r>
    <r>
      <rPr>
        <b/>
        <i/>
        <vertAlign val="subscript"/>
        <sz val="16"/>
        <color theme="1"/>
        <rFont val="Times New Roman"/>
        <family val="1"/>
      </rPr>
      <t>'</t>
    </r>
  </si>
  <si>
    <r>
      <t>q</t>
    </r>
    <r>
      <rPr>
        <b/>
        <i/>
        <sz val="11"/>
        <color theme="1"/>
        <rFont val="Arial"/>
        <family val="2"/>
      </rPr>
      <t>c</t>
    </r>
  </si>
  <si>
    <r>
      <t>s</t>
    </r>
    <r>
      <rPr>
        <vertAlign val="subscript"/>
        <sz val="14"/>
        <rFont val="Times New Roman"/>
        <family val="1"/>
      </rPr>
      <t>x</t>
    </r>
  </si>
  <si>
    <r>
      <t>s</t>
    </r>
    <r>
      <rPr>
        <sz val="14"/>
        <rFont val="Times New Roman"/>
        <family val="1"/>
      </rPr>
      <t>y</t>
    </r>
  </si>
  <si>
    <r>
      <rPr>
        <sz val="16"/>
        <rFont val="Arial"/>
        <family val="2"/>
      </rPr>
      <t>téta</t>
    </r>
    <r>
      <rPr>
        <sz val="16"/>
        <rFont val="Symbol"/>
        <family val="1"/>
        <charset val="2"/>
      </rPr>
      <t xml:space="preserve"> q </t>
    </r>
    <r>
      <rPr>
        <sz val="10"/>
        <rFont val="Arial"/>
        <family val="2"/>
      </rPr>
      <t>( degres)</t>
    </r>
  </si>
  <si>
    <t>données de  l'etat de contrainte à entrer :</t>
  </si>
  <si>
    <t>angles d orientation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</si>
</sst>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0" x14ac:knownFonts="1">
    <font>
      <sz val="11"/>
      <color theme="1"/>
      <name val="Calibri"/>
      <family val="2"/>
      <scheme val="minor"/>
    </font>
    <font>
      <sz val="14"/>
      <color indexed="10"/>
      <name val="Arial"/>
    </font>
    <font>
      <sz val="10"/>
      <color indexed="10"/>
      <name val="Arial"/>
    </font>
    <font>
      <sz val="10"/>
      <color indexed="13"/>
      <name val="Arial"/>
    </font>
    <font>
      <sz val="16"/>
      <name val="Symbol"/>
      <family val="1"/>
      <charset val="2"/>
    </font>
    <font>
      <vertAlign val="subscript"/>
      <sz val="14"/>
      <name val="Arial"/>
      <family val="2"/>
    </font>
    <font>
      <b/>
      <sz val="12"/>
      <color indexed="10"/>
      <name val="Arial"/>
      <family val="2"/>
    </font>
    <font>
      <i/>
      <sz val="11"/>
      <color rgb="FFFF0000"/>
      <name val="Calibri"/>
      <family val="2"/>
      <scheme val="minor"/>
    </font>
    <font>
      <b/>
      <i/>
      <sz val="14"/>
      <color rgb="FFFF0000"/>
      <name val="Arial"/>
      <family val="2"/>
    </font>
    <font>
      <sz val="20"/>
      <color theme="1"/>
      <name val="Calibri"/>
      <family val="2"/>
      <scheme val="minor"/>
    </font>
    <font>
      <b/>
      <sz val="14"/>
      <color indexed="10"/>
      <name val="Arial"/>
      <family val="2"/>
    </font>
    <font>
      <i/>
      <sz val="16"/>
      <name val="Symbol"/>
      <family val="1"/>
      <charset val="2"/>
    </font>
    <font>
      <i/>
      <vertAlign val="subscript"/>
      <sz val="16"/>
      <name val="Times New Roman"/>
      <family val="1"/>
    </font>
    <font>
      <i/>
      <sz val="12"/>
      <name val="Times New Roman"/>
      <family val="1"/>
    </font>
    <font>
      <i/>
      <vertAlign val="subscript"/>
      <sz val="16"/>
      <name val="Arial"/>
      <family val="2"/>
    </font>
    <font>
      <sz val="16"/>
      <color rgb="FFFF0000"/>
      <name val="Arial"/>
      <family val="2"/>
    </font>
    <font>
      <sz val="16"/>
      <color indexed="10"/>
      <name val="Arial"/>
      <family val="2"/>
    </font>
    <font>
      <sz val="16"/>
      <name val="Arial"/>
      <family val="2"/>
    </font>
    <font>
      <sz val="16"/>
      <name val="Symbol"/>
      <family val="2"/>
      <charset val="2"/>
    </font>
    <font>
      <b/>
      <sz val="12"/>
      <color theme="0"/>
      <name val="Arial"/>
      <family val="2"/>
    </font>
    <font>
      <b/>
      <i/>
      <sz val="14"/>
      <color theme="1" tint="0.34998626667073579"/>
      <name val="Arial"/>
      <family val="2"/>
    </font>
    <font>
      <b/>
      <i/>
      <sz val="16"/>
      <color theme="1"/>
      <name val="Symbol"/>
      <family val="1"/>
      <charset val="2"/>
    </font>
    <font>
      <b/>
      <i/>
      <vertAlign val="subscript"/>
      <sz val="16"/>
      <color theme="1"/>
      <name val="Times New Roman"/>
      <family val="1"/>
    </font>
    <font>
      <b/>
      <i/>
      <vertAlign val="subscript"/>
      <sz val="16"/>
      <color theme="1"/>
      <name val="Symbol"/>
      <family val="1"/>
      <charset val="2"/>
    </font>
    <font>
      <b/>
      <i/>
      <sz val="11"/>
      <color theme="1"/>
      <name val="Arial"/>
      <family val="2"/>
    </font>
    <font>
      <sz val="14"/>
      <name val="Symbol"/>
      <family val="1"/>
      <charset val="2"/>
    </font>
    <font>
      <vertAlign val="subscript"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i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8" fillId="0" borderId="0" xfId="0" applyNumberFormat="1" applyFont="1" applyFill="1" applyBorder="1" applyAlignment="1" applyProtection="1">
      <alignment horizontal="center" vertical="center"/>
    </xf>
    <xf numFmtId="164" fontId="7" fillId="0" borderId="0" xfId="0" applyNumberFormat="1" applyFont="1" applyFill="1" applyProtection="1"/>
    <xf numFmtId="164" fontId="10" fillId="0" borderId="1" xfId="0" applyNumberFormat="1" applyFont="1" applyFill="1" applyBorder="1" applyAlignment="1" applyProtection="1">
      <alignment horizontal="center" vertical="center"/>
      <protection locked="0"/>
    </xf>
    <xf numFmtId="164" fontId="11" fillId="5" borderId="1" xfId="0" applyNumberFormat="1" applyFont="1" applyFill="1" applyBorder="1" applyAlignment="1" applyProtection="1">
      <alignment horizontal="center" vertical="center"/>
    </xf>
    <xf numFmtId="164" fontId="20" fillId="5" borderId="1" xfId="0" applyNumberFormat="1" applyFont="1" applyFill="1" applyBorder="1" applyAlignment="1" applyProtection="1">
      <alignment horizontal="center" vertical="center"/>
    </xf>
    <xf numFmtId="164" fontId="21" fillId="5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164" fontId="0" fillId="0" borderId="0" xfId="0" applyNumberFormat="1" applyProtection="1"/>
    <xf numFmtId="164" fontId="3" fillId="0" borderId="0" xfId="0" applyNumberFormat="1" applyFont="1" applyFill="1" applyProtection="1"/>
    <xf numFmtId="164" fontId="1" fillId="0" borderId="0" xfId="0" applyNumberFormat="1" applyFont="1" applyFill="1" applyProtection="1"/>
    <xf numFmtId="164" fontId="2" fillId="0" borderId="0" xfId="0" applyNumberFormat="1" applyFont="1" applyFill="1" applyProtection="1"/>
    <xf numFmtId="164" fontId="0" fillId="0" borderId="0" xfId="0" applyNumberFormat="1" applyAlignment="1" applyProtection="1">
      <alignment horizontal="right"/>
    </xf>
    <xf numFmtId="164" fontId="9" fillId="0" borderId="0" xfId="0" applyNumberFormat="1" applyFont="1" applyProtection="1"/>
    <xf numFmtId="164" fontId="0" fillId="0" borderId="0" xfId="0" applyNumberFormat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 vertical="center"/>
    </xf>
    <xf numFmtId="164" fontId="25" fillId="3" borderId="1" xfId="0" applyNumberFormat="1" applyFont="1" applyFill="1" applyBorder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right" vertic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164" fontId="0" fillId="0" borderId="0" xfId="0" applyNumberFormat="1" applyBorder="1" applyAlignment="1" applyProtection="1">
      <alignment horizontal="center" vertical="center"/>
    </xf>
    <xf numFmtId="164" fontId="6" fillId="0" borderId="3" xfId="0" applyNumberFormat="1" applyFont="1" applyFill="1" applyBorder="1" applyAlignment="1" applyProtection="1">
      <alignment horizontal="center" vertical="center"/>
    </xf>
    <xf numFmtId="164" fontId="0" fillId="0" borderId="0" xfId="0" applyNumberFormat="1" applyFill="1" applyProtection="1"/>
    <xf numFmtId="164" fontId="18" fillId="2" borderId="2" xfId="0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right" vertical="center"/>
    </xf>
    <xf numFmtId="164" fontId="19" fillId="5" borderId="0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Alignment="1" applyProtection="1">
      <alignment horizontal="left" vertical="center"/>
    </xf>
    <xf numFmtId="164" fontId="29" fillId="0" borderId="0" xfId="0" applyNumberFormat="1" applyFont="1" applyFill="1" applyBorder="1" applyAlignment="1" applyProtection="1">
      <alignment horizontal="center" vertical="center"/>
    </xf>
    <xf numFmtId="164" fontId="16" fillId="0" borderId="0" xfId="0" applyNumberFormat="1" applyFont="1" applyFill="1" applyBorder="1" applyAlignment="1" applyProtection="1">
      <alignment horizontal="left" vertical="center"/>
    </xf>
    <xf numFmtId="164" fontId="15" fillId="0" borderId="0" xfId="0" applyNumberFormat="1" applyFont="1" applyAlignment="1" applyProtection="1">
      <alignment horizontal="left" vertical="center"/>
    </xf>
    <xf numFmtId="164" fontId="1" fillId="4" borderId="4" xfId="0" applyNumberFormat="1" applyFont="1" applyFill="1" applyBorder="1" applyAlignment="1" applyProtection="1">
      <alignment horizontal="center"/>
    </xf>
    <xf numFmtId="164" fontId="1" fillId="4" borderId="5" xfId="0" applyNumberFormat="1" applyFont="1" applyFill="1" applyBorder="1" applyAlignment="1" applyProtection="1">
      <alignment horizontal="center"/>
    </xf>
    <xf numFmtId="164" fontId="1" fillId="4" borderId="6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J25"/>
  <sheetViews>
    <sheetView tabSelected="1" topLeftCell="D4" workbookViewId="0">
      <selection activeCell="L19" sqref="L19"/>
    </sheetView>
  </sheetViews>
  <sheetFormatPr defaultRowHeight="15" x14ac:dyDescent="0.25"/>
  <cols>
    <col min="1" max="3" width="9.140625" style="7"/>
    <col min="4" max="4" width="21.5703125" style="7" customWidth="1"/>
    <col min="5" max="5" width="23.85546875" style="7" customWidth="1"/>
    <col min="6" max="6" width="29.140625" style="7" customWidth="1"/>
    <col min="7" max="7" width="23.5703125" style="7" customWidth="1"/>
    <col min="8" max="8" width="24" style="7" customWidth="1"/>
    <col min="9" max="9" width="26.5703125" style="7" customWidth="1"/>
    <col min="10" max="16384" width="9.140625" style="7"/>
  </cols>
  <sheetData>
    <row r="5" spans="5:10" ht="15.75" thickBot="1" x14ac:dyDescent="0.3"/>
    <row r="6" spans="5:10" ht="18.75" thickBot="1" x14ac:dyDescent="0.3">
      <c r="E6" s="8"/>
      <c r="F6" s="29" t="s">
        <v>0</v>
      </c>
      <c r="G6" s="30"/>
      <c r="H6" s="30"/>
      <c r="I6" s="31"/>
      <c r="J6" s="9"/>
    </row>
    <row r="7" spans="5:10" ht="18" x14ac:dyDescent="0.25">
      <c r="E7" s="8"/>
      <c r="F7" s="10"/>
      <c r="G7" s="11"/>
      <c r="H7" s="11"/>
      <c r="I7" s="9"/>
      <c r="J7" s="9"/>
    </row>
    <row r="8" spans="5:10" ht="26.25" x14ac:dyDescent="0.4">
      <c r="E8" s="8"/>
      <c r="F8" s="12" t="s">
        <v>2</v>
      </c>
      <c r="G8" s="13" t="s">
        <v>21</v>
      </c>
      <c r="H8" s="13"/>
      <c r="I8" s="8"/>
      <c r="J8" s="8"/>
    </row>
    <row r="9" spans="5:10" ht="21" x14ac:dyDescent="0.25">
      <c r="E9" s="14"/>
      <c r="F9" s="15"/>
      <c r="G9" s="16" t="s">
        <v>18</v>
      </c>
      <c r="H9" s="16" t="s">
        <v>19</v>
      </c>
      <c r="I9" s="16" t="s">
        <v>1</v>
      </c>
      <c r="J9" s="8"/>
    </row>
    <row r="10" spans="5:10" ht="21.75" customHeight="1" x14ac:dyDescent="0.25">
      <c r="E10" s="8"/>
      <c r="F10" s="17" t="s">
        <v>8</v>
      </c>
      <c r="G10" s="3">
        <v>100</v>
      </c>
      <c r="H10" s="3">
        <v>50</v>
      </c>
      <c r="I10" s="3">
        <v>25</v>
      </c>
      <c r="J10" s="8"/>
    </row>
    <row r="11" spans="5:10" ht="15.75" x14ac:dyDescent="0.25">
      <c r="E11" s="8"/>
      <c r="F11" s="15"/>
      <c r="G11" s="18"/>
      <c r="H11" s="18"/>
      <c r="I11" s="18"/>
      <c r="J11" s="8"/>
    </row>
    <row r="12" spans="5:10" ht="20.25" x14ac:dyDescent="0.25">
      <c r="E12" s="8"/>
      <c r="F12" s="27" t="s">
        <v>3</v>
      </c>
      <c r="G12" s="27"/>
      <c r="H12" s="27"/>
      <c r="I12" s="18"/>
      <c r="J12" s="8"/>
    </row>
    <row r="13" spans="5:10" ht="15.75" x14ac:dyDescent="0.25">
      <c r="E13" s="19"/>
      <c r="F13" s="20"/>
      <c r="J13" s="21"/>
    </row>
    <row r="14" spans="5:10" ht="23.25" x14ac:dyDescent="0.25">
      <c r="F14" s="22" t="s">
        <v>20</v>
      </c>
      <c r="G14" s="4" t="s">
        <v>4</v>
      </c>
      <c r="H14" s="4" t="s">
        <v>5</v>
      </c>
      <c r="I14" s="4" t="s">
        <v>6</v>
      </c>
      <c r="J14" s="8"/>
    </row>
    <row r="15" spans="5:10" ht="18.75" x14ac:dyDescent="0.25">
      <c r="E15" s="23" t="s">
        <v>7</v>
      </c>
      <c r="F15" s="3">
        <v>20</v>
      </c>
      <c r="G15" s="5">
        <f>(G10+H10)/2+(G10-H10)/2*COS(2*F16)+I10*SIN(2*F16)</f>
        <v>110.22080132013792</v>
      </c>
      <c r="H15" s="5">
        <f>(G10+H10)/2-(G10-H10)/2*COS(2*F16)-I10*SIN(2*F16)</f>
        <v>39.77919867986207</v>
      </c>
      <c r="I15" s="5">
        <f>-(G10-H10)/2*SIN(2*F16)+I10*COS(2*F16)</f>
        <v>3.0814208358109703</v>
      </c>
      <c r="J15" s="8"/>
    </row>
    <row r="16" spans="5:10" ht="18.75" x14ac:dyDescent="0.25">
      <c r="E16" s="14"/>
      <c r="F16" s="24">
        <f>RADIANS(F15)</f>
        <v>0.3490658503988659</v>
      </c>
      <c r="G16" s="1"/>
      <c r="H16" s="1"/>
      <c r="I16" s="1"/>
      <c r="J16" s="8"/>
    </row>
    <row r="17" spans="5:10" ht="18.75" x14ac:dyDescent="0.25">
      <c r="E17" s="15"/>
      <c r="F17" s="18"/>
      <c r="G17" s="1"/>
      <c r="H17" s="1"/>
      <c r="I17" s="1"/>
      <c r="J17" s="21"/>
    </row>
    <row r="18" spans="5:10" ht="20.25" x14ac:dyDescent="0.25">
      <c r="E18" s="14"/>
      <c r="F18" s="28" t="s">
        <v>11</v>
      </c>
      <c r="G18" s="28"/>
      <c r="H18" s="28"/>
      <c r="I18" s="26" t="s">
        <v>22</v>
      </c>
      <c r="J18" s="8"/>
    </row>
    <row r="19" spans="5:10" ht="24.75" x14ac:dyDescent="0.25">
      <c r="E19" s="14"/>
      <c r="F19" s="25" t="s">
        <v>10</v>
      </c>
      <c r="G19" s="6" t="s">
        <v>12</v>
      </c>
      <c r="H19" s="6" t="s">
        <v>13</v>
      </c>
      <c r="I19" s="6" t="s">
        <v>14</v>
      </c>
      <c r="J19" s="8"/>
    </row>
    <row r="20" spans="5:10" ht="18.75" x14ac:dyDescent="0.25">
      <c r="E20" s="8"/>
      <c r="G20" s="5">
        <f>(G10+H10)/2+SQRT((G10-H10)*(G10-H10)/4+I10*I10)</f>
        <v>110.35533905932738</v>
      </c>
      <c r="H20" s="5">
        <f>(G10+H10)/2-SQRT((G10-H10)*(G10-H10)/4+I10*I10)</f>
        <v>39.644660940672622</v>
      </c>
      <c r="I20" s="5">
        <f>IF(G10=H10,"45",180/3.14159*ATAN(2*I10/(G10-H10))/2)</f>
        <v>22.500019004953018</v>
      </c>
      <c r="J20" s="8"/>
    </row>
    <row r="21" spans="5:10" x14ac:dyDescent="0.25">
      <c r="E21" s="8"/>
      <c r="F21" s="14"/>
      <c r="G21" s="2"/>
      <c r="H21" s="2"/>
      <c r="I21" s="2"/>
      <c r="J21" s="8"/>
    </row>
    <row r="22" spans="5:10" ht="24.75" x14ac:dyDescent="0.25">
      <c r="E22" s="8"/>
      <c r="F22" s="25" t="s">
        <v>9</v>
      </c>
      <c r="G22" s="6" t="s">
        <v>15</v>
      </c>
      <c r="H22" s="6" t="s">
        <v>16</v>
      </c>
      <c r="I22" s="6" t="s">
        <v>17</v>
      </c>
      <c r="J22" s="8"/>
    </row>
    <row r="23" spans="5:10" ht="18.75" x14ac:dyDescent="0.25">
      <c r="E23" s="8"/>
      <c r="G23" s="5">
        <f>(G20-H20)/2</f>
        <v>35.355339059327378</v>
      </c>
      <c r="H23" s="5">
        <f>(G15+H15)/2</f>
        <v>75</v>
      </c>
      <c r="I23" s="5">
        <f>I20+45</f>
        <v>67.500019004953018</v>
      </c>
      <c r="J23" s="8"/>
    </row>
    <row r="24" spans="5:10" x14ac:dyDescent="0.25">
      <c r="F24" s="14"/>
      <c r="G24" s="8"/>
      <c r="H24" s="8"/>
      <c r="I24" s="8"/>
    </row>
    <row r="25" spans="5:10" x14ac:dyDescent="0.25">
      <c r="F25" s="8"/>
    </row>
  </sheetData>
  <sheetProtection algorithmName="SHA-512" hashValue="M9udJnHMChzeC2cVdfSqcySgP1xm3eaT7Er7rqzsfD1o+0xHxyw+IEnRtyGsVFLvbL9ME9zghcKiN+feoJcf2w==" saltValue="4cj05niWubaQemXJJJSdmQ==" spinCount="100000" sheet="1" objects="1" scenarios="1"/>
  <mergeCells count="3">
    <mergeCell ref="F12:H12"/>
    <mergeCell ref="F18:H18"/>
    <mergeCell ref="F6:I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dk</dc:creator>
  <cp:lastModifiedBy>dk</cp:lastModifiedBy>
  <dcterms:created xsi:type="dcterms:W3CDTF">2017-04-26T20:22:43Z</dcterms:created>
  <dcterms:modified xsi:type="dcterms:W3CDTF">2017-04-26T21:52:46Z</dcterms:modified>
</cp:coreProperties>
</file>